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цо" sheetId="1" r:id="rId1"/>
    <sheet name="образец" sheetId="2" r:id="rId2"/>
  </sheets>
  <definedNames>
    <definedName name="_xlnm.Print_Area" localSheetId="0">'лицо'!$A$1:$G$40</definedName>
    <definedName name="_xlnm.Print_Area" localSheetId="1">'образец'!$A$1:$G$40</definedName>
  </definedNames>
  <calcPr fullCalcOnLoad="1"/>
</workbook>
</file>

<file path=xl/sharedStrings.xml><?xml version="1.0" encoding="utf-8"?>
<sst xmlns="http://schemas.openxmlformats.org/spreadsheetml/2006/main" count="110" uniqueCount="59">
  <si>
    <t>СМЕТА</t>
  </si>
  <si>
    <t>№ статей</t>
  </si>
  <si>
    <t>Наименование статей</t>
  </si>
  <si>
    <t>код строк</t>
  </si>
  <si>
    <t>План</t>
  </si>
  <si>
    <t>Факт</t>
  </si>
  <si>
    <t>Остаток средств на начало года</t>
  </si>
  <si>
    <t>ДОХОДЫ</t>
  </si>
  <si>
    <t>Итого доходов с остатком</t>
  </si>
  <si>
    <t>Учебно-спортивная работа и массовые спортивные мероприятия, всего</t>
  </si>
  <si>
    <t>Материальная помощь членам профсоюза</t>
  </si>
  <si>
    <t>Премирование профсоюзного актива</t>
  </si>
  <si>
    <t>Число членов профсоюза</t>
  </si>
  <si>
    <t>Процент к числу работающих</t>
  </si>
  <si>
    <t>РАСХОДЫ</t>
  </si>
  <si>
    <t>Командировочные расходы</t>
  </si>
  <si>
    <t>201   г.</t>
  </si>
  <si>
    <t>Утверждено на 201   г.</t>
  </si>
  <si>
    <t>на 201   г.</t>
  </si>
  <si>
    <t xml:space="preserve">утверждена </t>
  </si>
  <si>
    <t xml:space="preserve">собранием членов профсоюза </t>
  </si>
  <si>
    <t>Прочие поступления (пожертвования)</t>
  </si>
  <si>
    <t>подготовка и обучение профсоюзных кадров и профактива</t>
  </si>
  <si>
    <t>Проведение конференций</t>
  </si>
  <si>
    <t>МП</t>
  </si>
  <si>
    <t xml:space="preserve">Профсоюзного бюджета </t>
  </si>
  <si>
    <t>5.1</t>
  </si>
  <si>
    <t>5.2</t>
  </si>
  <si>
    <t>5.3</t>
  </si>
  <si>
    <t>5.4</t>
  </si>
  <si>
    <t>5.5</t>
  </si>
  <si>
    <t xml:space="preserve">протокол №    </t>
  </si>
  <si>
    <t>от "__"_________201__г.</t>
  </si>
  <si>
    <t>Поступления от хозяйствейных органов (0.15%)</t>
  </si>
  <si>
    <t xml:space="preserve">хозяйственные расходы </t>
  </si>
  <si>
    <t>Доплата неосвобожденным профактивистам</t>
  </si>
  <si>
    <t>Российской Федерации</t>
  </si>
  <si>
    <t>Профсоюза работников здравоохранения</t>
  </si>
  <si>
    <t>6</t>
  </si>
  <si>
    <t>7</t>
  </si>
  <si>
    <t>8</t>
  </si>
  <si>
    <t>Итого доходов за год</t>
  </si>
  <si>
    <r>
      <t>Организационно-хозяйственные расходы,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всего (строки 14, 15, 16, 17, 18)</t>
    </r>
  </si>
  <si>
    <t>Расходов всего</t>
  </si>
  <si>
    <t>Ежемесячные профвзносы (1%)</t>
  </si>
  <si>
    <t>отчисления от профвзносов вышестоящим профорганам (33% от строки 3)</t>
  </si>
  <si>
    <t>Культурно-массовая работа</t>
  </si>
  <si>
    <t>фонд оплаты труда штатных работников с начислениями за счет средств профбюджета</t>
  </si>
  <si>
    <t>Остаток средств на конец года</t>
  </si>
  <si>
    <r>
      <t xml:space="preserve">расходы на содержание профаппарата </t>
    </r>
    <r>
      <rPr>
        <b/>
        <sz val="14"/>
        <rFont val="Times New Roman"/>
        <family val="1"/>
      </rPr>
      <t>всего (строки 20, 21)</t>
    </r>
  </si>
  <si>
    <t>6.1</t>
  </si>
  <si>
    <t>6.2</t>
  </si>
  <si>
    <t>наименование лечебного учреждения</t>
  </si>
  <si>
    <t>201 1  г.</t>
  </si>
  <si>
    <t>Утверждено на 201 2  г.</t>
  </si>
  <si>
    <t>от "__"_декабря________201__г.</t>
  </si>
  <si>
    <r>
      <t>первичной организации (</t>
    </r>
    <r>
      <rPr>
        <b/>
        <sz val="14"/>
        <rFont val="Times New Roman"/>
        <family val="1"/>
      </rPr>
      <t>Наименование</t>
    </r>
  </si>
  <si>
    <t>ЛПУ)</t>
  </si>
  <si>
    <r>
      <t xml:space="preserve">первичной организации </t>
    </r>
    <r>
      <rPr>
        <b/>
        <sz val="14"/>
        <rFont val="Times New Roman"/>
        <family val="1"/>
      </rPr>
      <t>(Наименование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</si>
</sst>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27">
    <font>
      <sz val="10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4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wrapText="1"/>
    </xf>
    <xf numFmtId="9" fontId="21" fillId="0" borderId="12" xfId="0" applyNumberFormat="1" applyFont="1" applyBorder="1" applyAlignment="1">
      <alignment wrapText="1"/>
    </xf>
    <xf numFmtId="184" fontId="21" fillId="0" borderId="10" xfId="60" applyNumberFormat="1" applyFont="1" applyBorder="1" applyAlignment="1">
      <alignment horizontal="center" vertical="center"/>
    </xf>
    <xf numFmtId="184" fontId="21" fillId="0" borderId="10" xfId="0" applyNumberFormat="1" applyFont="1" applyBorder="1" applyAlignment="1">
      <alignment horizontal="center" vertical="center"/>
    </xf>
    <xf numFmtId="184" fontId="1" fillId="0" borderId="13" xfId="0" applyNumberFormat="1" applyFont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/>
    </xf>
    <xf numFmtId="49" fontId="25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21" fillId="0" borderId="0" xfId="0" applyNumberFormat="1" applyFont="1" applyAlignment="1">
      <alignment wrapText="1"/>
    </xf>
    <xf numFmtId="49" fontId="21" fillId="0" borderId="0" xfId="0" applyNumberFormat="1" applyFont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1" fillId="0" borderId="0" xfId="0" applyFont="1" applyAlignment="1">
      <alignment horizontal="right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0" fontId="23" fillId="0" borderId="16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SheetLayoutView="100" zoomScalePageLayoutView="0" workbookViewId="0" topLeftCell="A1">
      <selection activeCell="A6" sqref="A6:C6"/>
    </sheetView>
  </sheetViews>
  <sheetFormatPr defaultColWidth="9.140625" defaultRowHeight="12.75"/>
  <cols>
    <col min="1" max="1" width="8.00390625" style="27" customWidth="1"/>
    <col min="2" max="2" width="32.57421875" style="1" customWidth="1"/>
    <col min="3" max="3" width="9.00390625" style="1" customWidth="1"/>
    <col min="4" max="4" width="6.140625" style="1" customWidth="1"/>
    <col min="5" max="5" width="15.8515625" style="1" customWidth="1"/>
    <col min="6" max="6" width="15.57421875" style="1" customWidth="1"/>
    <col min="7" max="7" width="15.8515625" style="1" customWidth="1"/>
    <col min="8" max="16384" width="9.140625" style="1" customWidth="1"/>
  </cols>
  <sheetData>
    <row r="1" spans="1:7" ht="20.25" customHeight="1">
      <c r="A1" s="47" t="s">
        <v>0</v>
      </c>
      <c r="B1" s="47"/>
      <c r="C1" s="47"/>
      <c r="D1" s="18"/>
      <c r="E1" s="30" t="s">
        <v>19</v>
      </c>
      <c r="F1" s="30"/>
      <c r="G1" s="30"/>
    </row>
    <row r="2" spans="1:7" ht="20.25" customHeight="1">
      <c r="A2" s="30" t="s">
        <v>25</v>
      </c>
      <c r="B2" s="30"/>
      <c r="C2" s="30"/>
      <c r="D2" s="4"/>
      <c r="E2" s="30" t="s">
        <v>20</v>
      </c>
      <c r="F2" s="30"/>
      <c r="G2" s="30"/>
    </row>
    <row r="3" spans="1:7" ht="20.25" customHeight="1">
      <c r="A3" s="46" t="s">
        <v>56</v>
      </c>
      <c r="B3" s="46"/>
      <c r="C3" s="46"/>
      <c r="D3" s="4"/>
      <c r="E3" s="42" t="s">
        <v>31</v>
      </c>
      <c r="F3" s="42"/>
      <c r="G3" s="42"/>
    </row>
    <row r="4" spans="1:7" ht="20.25" customHeight="1">
      <c r="A4" s="51" t="s">
        <v>57</v>
      </c>
      <c r="B4" s="45"/>
      <c r="C4" s="45"/>
      <c r="D4" s="4"/>
      <c r="E4" s="30" t="s">
        <v>32</v>
      </c>
      <c r="F4" s="30"/>
      <c r="G4" s="30"/>
    </row>
    <row r="5" spans="1:7" ht="15.75" customHeight="1">
      <c r="A5" s="48" t="s">
        <v>52</v>
      </c>
      <c r="B5" s="48"/>
      <c r="C5" s="48"/>
      <c r="D5" s="4"/>
      <c r="E5" s="4"/>
      <c r="F5" s="20"/>
      <c r="G5" s="20"/>
    </row>
    <row r="6" spans="1:7" ht="20.25" customHeight="1">
      <c r="A6" s="50"/>
      <c r="B6" s="50"/>
      <c r="C6" s="50"/>
      <c r="D6" s="4"/>
      <c r="E6" s="4"/>
      <c r="F6" s="19" t="s">
        <v>24</v>
      </c>
      <c r="G6" s="4"/>
    </row>
    <row r="7" spans="1:5" ht="15.75" customHeight="1">
      <c r="A7" s="49"/>
      <c r="B7" s="49"/>
      <c r="C7" s="49"/>
      <c r="D7" s="4"/>
      <c r="E7" s="4"/>
    </row>
    <row r="8" spans="1:7" ht="18.75">
      <c r="A8" s="30" t="s">
        <v>37</v>
      </c>
      <c r="B8" s="30"/>
      <c r="C8" s="30"/>
      <c r="D8" s="5"/>
      <c r="E8" s="41"/>
      <c r="F8" s="42"/>
      <c r="G8" s="42"/>
    </row>
    <row r="9" spans="1:7" ht="18.75">
      <c r="A9" s="21" t="s">
        <v>36</v>
      </c>
      <c r="B9" s="21"/>
      <c r="C9" s="21"/>
      <c r="D9" s="5"/>
      <c r="E9" s="30"/>
      <c r="F9" s="30"/>
      <c r="G9" s="30"/>
    </row>
    <row r="10" spans="1:7" ht="18.75">
      <c r="A10" s="30" t="s">
        <v>18</v>
      </c>
      <c r="B10" s="30"/>
      <c r="C10" s="30"/>
      <c r="D10" s="5"/>
      <c r="E10" s="5"/>
      <c r="G10" s="4"/>
    </row>
    <row r="11" spans="1:2" ht="12.75">
      <c r="A11" s="24"/>
      <c r="B11" s="2"/>
    </row>
    <row r="12" spans="1:7" ht="15.75">
      <c r="A12" s="22" t="s">
        <v>1</v>
      </c>
      <c r="B12" s="23" t="s">
        <v>2</v>
      </c>
      <c r="C12" s="23"/>
      <c r="D12" s="23" t="s">
        <v>3</v>
      </c>
      <c r="E12" s="44" t="s">
        <v>16</v>
      </c>
      <c r="F12" s="44"/>
      <c r="G12" s="44" t="s">
        <v>17</v>
      </c>
    </row>
    <row r="13" spans="1:7" ht="15.75">
      <c r="A13" s="22"/>
      <c r="B13" s="23"/>
      <c r="C13" s="23"/>
      <c r="D13" s="23"/>
      <c r="E13" s="6" t="s">
        <v>4</v>
      </c>
      <c r="F13" s="6" t="s">
        <v>5</v>
      </c>
      <c r="G13" s="44"/>
    </row>
    <row r="14" spans="1:7" ht="15.75">
      <c r="A14" s="25"/>
      <c r="B14" s="35" t="s">
        <v>6</v>
      </c>
      <c r="C14" s="35"/>
      <c r="D14" s="7">
        <v>1</v>
      </c>
      <c r="E14" s="13"/>
      <c r="F14" s="14"/>
      <c r="G14" s="14"/>
    </row>
    <row r="15" spans="1:7" ht="15.75">
      <c r="A15" s="25"/>
      <c r="B15" s="36" t="s">
        <v>7</v>
      </c>
      <c r="C15" s="36"/>
      <c r="D15" s="7">
        <v>2</v>
      </c>
      <c r="E15" s="14"/>
      <c r="F15" s="14"/>
      <c r="G15" s="14"/>
    </row>
    <row r="16" spans="1:7" ht="15.75">
      <c r="A16" s="17">
        <v>1</v>
      </c>
      <c r="B16" s="35" t="s">
        <v>44</v>
      </c>
      <c r="C16" s="35"/>
      <c r="D16" s="7">
        <v>3</v>
      </c>
      <c r="E16" s="13"/>
      <c r="F16" s="13"/>
      <c r="G16" s="13"/>
    </row>
    <row r="17" spans="1:7" ht="33" customHeight="1">
      <c r="A17" s="17">
        <v>2</v>
      </c>
      <c r="B17" s="35" t="s">
        <v>33</v>
      </c>
      <c r="C17" s="35"/>
      <c r="D17" s="7">
        <v>4</v>
      </c>
      <c r="E17" s="13"/>
      <c r="F17" s="13"/>
      <c r="G17" s="13"/>
    </row>
    <row r="18" spans="1:7" ht="15.75">
      <c r="A18" s="17">
        <v>3</v>
      </c>
      <c r="B18" s="35" t="s">
        <v>21</v>
      </c>
      <c r="C18" s="35"/>
      <c r="D18" s="7">
        <v>5</v>
      </c>
      <c r="E18" s="13"/>
      <c r="F18" s="13"/>
      <c r="G18" s="13"/>
    </row>
    <row r="19" spans="1:7" ht="15.75">
      <c r="A19" s="17">
        <v>4</v>
      </c>
      <c r="B19" s="32" t="s">
        <v>41</v>
      </c>
      <c r="C19" s="33"/>
      <c r="D19" s="7">
        <v>6</v>
      </c>
      <c r="E19" s="13"/>
      <c r="F19" s="13"/>
      <c r="G19" s="13"/>
    </row>
    <row r="20" spans="1:7" ht="15.75">
      <c r="A20" s="17">
        <v>5</v>
      </c>
      <c r="B20" s="35" t="s">
        <v>8</v>
      </c>
      <c r="C20" s="35"/>
      <c r="D20" s="7">
        <v>7</v>
      </c>
      <c r="E20" s="13"/>
      <c r="F20" s="13"/>
      <c r="G20" s="13"/>
    </row>
    <row r="21" spans="1:7" ht="15.75">
      <c r="A21" s="17"/>
      <c r="B21" s="37" t="s">
        <v>14</v>
      </c>
      <c r="C21" s="38"/>
      <c r="D21" s="7">
        <v>8</v>
      </c>
      <c r="E21" s="13"/>
      <c r="F21" s="13"/>
      <c r="G21" s="13"/>
    </row>
    <row r="22" spans="1:7" ht="47.25" customHeight="1">
      <c r="A22" s="17">
        <v>1</v>
      </c>
      <c r="B22" s="32" t="s">
        <v>45</v>
      </c>
      <c r="C22" s="33"/>
      <c r="D22" s="7">
        <v>9</v>
      </c>
      <c r="E22" s="13"/>
      <c r="F22" s="13"/>
      <c r="G22" s="13"/>
    </row>
    <row r="23" spans="1:7" ht="15.75">
      <c r="A23" s="17">
        <v>2</v>
      </c>
      <c r="B23" s="35" t="s">
        <v>46</v>
      </c>
      <c r="C23" s="35"/>
      <c r="D23" s="7">
        <v>10</v>
      </c>
      <c r="E23" s="13"/>
      <c r="F23" s="13"/>
      <c r="G23" s="13"/>
    </row>
    <row r="24" spans="1:7" ht="30.75" customHeight="1">
      <c r="A24" s="26">
        <v>3</v>
      </c>
      <c r="B24" s="35" t="s">
        <v>9</v>
      </c>
      <c r="C24" s="35"/>
      <c r="D24" s="7">
        <v>11</v>
      </c>
      <c r="E24" s="13"/>
      <c r="F24" s="13"/>
      <c r="G24" s="13"/>
    </row>
    <row r="25" spans="1:7" ht="15.75">
      <c r="A25" s="17">
        <v>4</v>
      </c>
      <c r="B25" s="35" t="s">
        <v>10</v>
      </c>
      <c r="C25" s="35"/>
      <c r="D25" s="7">
        <v>12</v>
      </c>
      <c r="E25" s="13"/>
      <c r="F25" s="13"/>
      <c r="G25" s="13"/>
    </row>
    <row r="26" spans="1:7" ht="50.25" customHeight="1">
      <c r="A26" s="17">
        <v>5</v>
      </c>
      <c r="B26" s="34" t="s">
        <v>42</v>
      </c>
      <c r="C26" s="34"/>
      <c r="D26" s="7">
        <v>13</v>
      </c>
      <c r="E26" s="13"/>
      <c r="F26" s="13"/>
      <c r="G26" s="13"/>
    </row>
    <row r="27" spans="1:7" ht="15.75">
      <c r="A27" s="17" t="s">
        <v>26</v>
      </c>
      <c r="B27" s="34" t="s">
        <v>15</v>
      </c>
      <c r="C27" s="34"/>
      <c r="D27" s="7">
        <v>14</v>
      </c>
      <c r="E27" s="13"/>
      <c r="F27" s="13"/>
      <c r="G27" s="13"/>
    </row>
    <row r="28" spans="1:7" ht="15.75">
      <c r="A28" s="17" t="s">
        <v>27</v>
      </c>
      <c r="B28" s="34" t="s">
        <v>23</v>
      </c>
      <c r="C28" s="34"/>
      <c r="D28" s="7">
        <v>15</v>
      </c>
      <c r="E28" s="13"/>
      <c r="F28" s="13"/>
      <c r="G28" s="13"/>
    </row>
    <row r="29" spans="1:7" ht="30.75" customHeight="1">
      <c r="A29" s="17" t="s">
        <v>28</v>
      </c>
      <c r="B29" s="34" t="s">
        <v>22</v>
      </c>
      <c r="C29" s="34"/>
      <c r="D29" s="7">
        <v>16</v>
      </c>
      <c r="E29" s="13"/>
      <c r="F29" s="13"/>
      <c r="G29" s="13"/>
    </row>
    <row r="30" spans="1:7" ht="15.75">
      <c r="A30" s="17" t="s">
        <v>29</v>
      </c>
      <c r="B30" s="34" t="s">
        <v>11</v>
      </c>
      <c r="C30" s="34"/>
      <c r="D30" s="7">
        <v>17</v>
      </c>
      <c r="E30" s="13"/>
      <c r="F30" s="14"/>
      <c r="G30" s="14"/>
    </row>
    <row r="31" spans="1:7" ht="15.75">
      <c r="A31" s="17" t="s">
        <v>30</v>
      </c>
      <c r="B31" s="39" t="s">
        <v>34</v>
      </c>
      <c r="C31" s="40"/>
      <c r="D31" s="7">
        <v>18</v>
      </c>
      <c r="E31" s="13"/>
      <c r="F31" s="14"/>
      <c r="G31" s="14"/>
    </row>
    <row r="32" spans="1:7" ht="35.25" customHeight="1">
      <c r="A32" s="29" t="s">
        <v>38</v>
      </c>
      <c r="B32" s="39" t="s">
        <v>49</v>
      </c>
      <c r="C32" s="40"/>
      <c r="D32" s="7">
        <v>19</v>
      </c>
      <c r="E32" s="13"/>
      <c r="F32" s="14"/>
      <c r="G32" s="14"/>
    </row>
    <row r="33" spans="1:7" ht="46.5" customHeight="1">
      <c r="A33" s="17" t="s">
        <v>50</v>
      </c>
      <c r="B33" s="34" t="s">
        <v>47</v>
      </c>
      <c r="C33" s="34"/>
      <c r="D33" s="7">
        <v>20</v>
      </c>
      <c r="E33" s="13"/>
      <c r="F33" s="13"/>
      <c r="G33" s="13"/>
    </row>
    <row r="34" spans="1:7" ht="29.25" customHeight="1">
      <c r="A34" s="29" t="s">
        <v>51</v>
      </c>
      <c r="B34" s="34" t="s">
        <v>35</v>
      </c>
      <c r="C34" s="34"/>
      <c r="D34" s="7">
        <v>21</v>
      </c>
      <c r="E34" s="13"/>
      <c r="F34" s="13"/>
      <c r="G34" s="13"/>
    </row>
    <row r="35" spans="1:7" ht="15.75">
      <c r="A35" s="17" t="s">
        <v>39</v>
      </c>
      <c r="B35" s="39" t="s">
        <v>43</v>
      </c>
      <c r="C35" s="40"/>
      <c r="D35" s="7">
        <v>22</v>
      </c>
      <c r="E35" s="14"/>
      <c r="F35" s="16"/>
      <c r="G35" s="15"/>
    </row>
    <row r="36" spans="1:7" ht="15.75">
      <c r="A36" s="17" t="s">
        <v>40</v>
      </c>
      <c r="B36" s="34" t="s">
        <v>48</v>
      </c>
      <c r="C36" s="34"/>
      <c r="D36" s="7">
        <v>23</v>
      </c>
      <c r="E36" s="13"/>
      <c r="F36" s="13"/>
      <c r="G36" s="13"/>
    </row>
    <row r="37" spans="1:7" ht="15.75">
      <c r="A37" s="28"/>
      <c r="B37" s="9"/>
      <c r="C37" s="9"/>
      <c r="D37" s="10"/>
      <c r="E37" s="8"/>
      <c r="F37" s="8"/>
      <c r="G37" s="8"/>
    </row>
    <row r="38" spans="1:7" ht="15.75">
      <c r="A38" s="28"/>
      <c r="B38" s="9"/>
      <c r="C38" s="9"/>
      <c r="D38" s="10"/>
      <c r="E38" s="8"/>
      <c r="F38" s="8"/>
      <c r="G38" s="8"/>
    </row>
    <row r="39" spans="1:7" ht="18" customHeight="1" thickBot="1">
      <c r="A39" s="31" t="s">
        <v>12</v>
      </c>
      <c r="B39" s="31"/>
      <c r="C39" s="11"/>
      <c r="D39" s="10"/>
      <c r="E39" s="8"/>
      <c r="F39" s="8"/>
      <c r="G39" s="8"/>
    </row>
    <row r="40" spans="1:7" ht="18" customHeight="1" thickBot="1">
      <c r="A40" s="31" t="s">
        <v>13</v>
      </c>
      <c r="B40" s="31"/>
      <c r="C40" s="12"/>
      <c r="D40" s="10"/>
      <c r="E40" s="8"/>
      <c r="F40" s="8"/>
      <c r="G40" s="8"/>
    </row>
    <row r="41" spans="1:7" ht="40.5" customHeight="1">
      <c r="A41" s="28"/>
      <c r="B41" s="9"/>
      <c r="C41" s="9"/>
      <c r="D41" s="10"/>
      <c r="E41" s="8"/>
      <c r="F41" s="8"/>
      <c r="G41" s="8"/>
    </row>
    <row r="42" spans="1:7" ht="18" customHeight="1">
      <c r="A42" s="28"/>
      <c r="B42" s="9"/>
      <c r="C42" s="9"/>
      <c r="D42" s="43"/>
      <c r="E42" s="43"/>
      <c r="F42" s="8"/>
      <c r="G42" s="8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</sheetData>
  <sheetProtection/>
  <mergeCells count="47">
    <mergeCell ref="B32:C32"/>
    <mergeCell ref="A40:B40"/>
    <mergeCell ref="B22:C22"/>
    <mergeCell ref="B36:C36"/>
    <mergeCell ref="B23:C23"/>
    <mergeCell ref="B24:C24"/>
    <mergeCell ref="B25:C25"/>
    <mergeCell ref="A39:B39"/>
    <mergeCell ref="B30:C30"/>
    <mergeCell ref="B33:C33"/>
    <mergeCell ref="D42:E42"/>
    <mergeCell ref="E12:F12"/>
    <mergeCell ref="B17:C17"/>
    <mergeCell ref="B26:C26"/>
    <mergeCell ref="B14:C14"/>
    <mergeCell ref="B16:C16"/>
    <mergeCell ref="B15:C15"/>
    <mergeCell ref="B34:C34"/>
    <mergeCell ref="B27:C27"/>
    <mergeCell ref="B21:C21"/>
    <mergeCell ref="A1:C1"/>
    <mergeCell ref="E1:G1"/>
    <mergeCell ref="A12:A13"/>
    <mergeCell ref="D12:D13"/>
    <mergeCell ref="B12:C13"/>
    <mergeCell ref="E8:G8"/>
    <mergeCell ref="E9:G9"/>
    <mergeCell ref="G12:G13"/>
    <mergeCell ref="A3:C3"/>
    <mergeCell ref="A6:C6"/>
    <mergeCell ref="A4:C4"/>
    <mergeCell ref="B29:C29"/>
    <mergeCell ref="B28:C28"/>
    <mergeCell ref="A8:C8"/>
    <mergeCell ref="A9:C9"/>
    <mergeCell ref="B20:C20"/>
    <mergeCell ref="B18:C18"/>
    <mergeCell ref="B35:C35"/>
    <mergeCell ref="B31:C31"/>
    <mergeCell ref="A5:C5"/>
    <mergeCell ref="E2:G2"/>
    <mergeCell ref="E3:G3"/>
    <mergeCell ref="E4:G4"/>
    <mergeCell ref="A10:C10"/>
    <mergeCell ref="A7:C7"/>
    <mergeCell ref="B19:C19"/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="115" zoomScaleSheetLayoutView="115" workbookViewId="0" topLeftCell="A1">
      <selection activeCell="A6" sqref="A6:C6"/>
    </sheetView>
  </sheetViews>
  <sheetFormatPr defaultColWidth="9.140625" defaultRowHeight="12.75"/>
  <cols>
    <col min="1" max="1" width="8.00390625" style="27" customWidth="1"/>
    <col min="2" max="2" width="32.57421875" style="1" customWidth="1"/>
    <col min="3" max="3" width="9.00390625" style="1" customWidth="1"/>
    <col min="4" max="4" width="6.140625" style="1" customWidth="1"/>
    <col min="5" max="5" width="15.8515625" style="1" customWidth="1"/>
    <col min="6" max="6" width="15.57421875" style="1" customWidth="1"/>
    <col min="7" max="7" width="15.8515625" style="1" customWidth="1"/>
    <col min="8" max="16384" width="9.140625" style="1" customWidth="1"/>
  </cols>
  <sheetData>
    <row r="1" spans="1:7" ht="20.25" customHeight="1">
      <c r="A1" s="47" t="s">
        <v>0</v>
      </c>
      <c r="B1" s="47"/>
      <c r="C1" s="47"/>
      <c r="D1" s="18"/>
      <c r="E1" s="30" t="s">
        <v>19</v>
      </c>
      <c r="F1" s="30"/>
      <c r="G1" s="30"/>
    </row>
    <row r="2" spans="1:7" ht="20.25" customHeight="1">
      <c r="A2" s="30" t="s">
        <v>25</v>
      </c>
      <c r="B2" s="30"/>
      <c r="C2" s="30"/>
      <c r="D2" s="4"/>
      <c r="E2" s="30" t="s">
        <v>20</v>
      </c>
      <c r="F2" s="30"/>
      <c r="G2" s="30"/>
    </row>
    <row r="3" spans="1:7" ht="20.25" customHeight="1">
      <c r="A3" s="46" t="s">
        <v>58</v>
      </c>
      <c r="B3" s="46"/>
      <c r="C3" s="46"/>
      <c r="D3" s="4"/>
      <c r="E3" s="42" t="s">
        <v>31</v>
      </c>
      <c r="F3" s="42"/>
      <c r="G3" s="42"/>
    </row>
    <row r="4" spans="1:7" ht="20.25" customHeight="1">
      <c r="A4" s="51" t="s">
        <v>57</v>
      </c>
      <c r="B4" s="45"/>
      <c r="C4" s="45"/>
      <c r="D4" s="4"/>
      <c r="E4" s="30" t="s">
        <v>55</v>
      </c>
      <c r="F4" s="30"/>
      <c r="G4" s="30"/>
    </row>
    <row r="5" spans="1:7" ht="15.75" customHeight="1">
      <c r="A5" s="48" t="s">
        <v>52</v>
      </c>
      <c r="B5" s="48"/>
      <c r="C5" s="48"/>
      <c r="D5" s="4"/>
      <c r="E5" s="4"/>
      <c r="F5" s="20"/>
      <c r="G5" s="20"/>
    </row>
    <row r="6" spans="1:7" ht="20.25" customHeight="1">
      <c r="A6" s="50"/>
      <c r="B6" s="50"/>
      <c r="C6" s="50"/>
      <c r="D6" s="4"/>
      <c r="E6" s="4"/>
      <c r="F6" s="4" t="s">
        <v>24</v>
      </c>
      <c r="G6" s="4"/>
    </row>
    <row r="7" spans="1:5" ht="15.75" customHeight="1">
      <c r="A7" s="49"/>
      <c r="B7" s="49"/>
      <c r="C7" s="49"/>
      <c r="D7" s="4"/>
      <c r="E7" s="4"/>
    </row>
    <row r="8" spans="1:7" ht="18.75">
      <c r="A8" s="30" t="s">
        <v>37</v>
      </c>
      <c r="B8" s="30"/>
      <c r="C8" s="30"/>
      <c r="D8" s="5"/>
      <c r="E8" s="41"/>
      <c r="F8" s="42"/>
      <c r="G8" s="42"/>
    </row>
    <row r="9" spans="1:7" ht="18.75">
      <c r="A9" s="21" t="s">
        <v>36</v>
      </c>
      <c r="B9" s="21"/>
      <c r="C9" s="21"/>
      <c r="D9" s="5"/>
      <c r="E9" s="30"/>
      <c r="F9" s="30"/>
      <c r="G9" s="30"/>
    </row>
    <row r="10" spans="1:7" ht="18.75">
      <c r="A10" s="30" t="s">
        <v>18</v>
      </c>
      <c r="B10" s="30"/>
      <c r="C10" s="30"/>
      <c r="D10" s="5"/>
      <c r="E10" s="5"/>
      <c r="G10" s="4"/>
    </row>
    <row r="11" spans="1:2" ht="12.75">
      <c r="A11" s="24"/>
      <c r="B11" s="2"/>
    </row>
    <row r="12" spans="1:7" ht="15.75">
      <c r="A12" s="22" t="s">
        <v>1</v>
      </c>
      <c r="B12" s="23" t="s">
        <v>2</v>
      </c>
      <c r="C12" s="23"/>
      <c r="D12" s="23" t="s">
        <v>3</v>
      </c>
      <c r="E12" s="44" t="s">
        <v>53</v>
      </c>
      <c r="F12" s="44"/>
      <c r="G12" s="44" t="s">
        <v>54</v>
      </c>
    </row>
    <row r="13" spans="1:7" ht="15.75">
      <c r="A13" s="22"/>
      <c r="B13" s="23"/>
      <c r="C13" s="23"/>
      <c r="D13" s="23"/>
      <c r="E13" s="6" t="s">
        <v>4</v>
      </c>
      <c r="F13" s="6" t="s">
        <v>5</v>
      </c>
      <c r="G13" s="44"/>
    </row>
    <row r="14" spans="1:7" ht="15.75">
      <c r="A14" s="25"/>
      <c r="B14" s="35" t="s">
        <v>6</v>
      </c>
      <c r="C14" s="35"/>
      <c r="D14" s="7">
        <v>1</v>
      </c>
      <c r="E14" s="13">
        <v>150000</v>
      </c>
      <c r="F14" s="14">
        <v>120000</v>
      </c>
      <c r="G14" s="14">
        <f>F36</f>
        <v>286000</v>
      </c>
    </row>
    <row r="15" spans="1:7" ht="15.75">
      <c r="A15" s="25"/>
      <c r="B15" s="36" t="s">
        <v>7</v>
      </c>
      <c r="C15" s="36"/>
      <c r="D15" s="7">
        <v>2</v>
      </c>
      <c r="E15" s="14"/>
      <c r="F15" s="14"/>
      <c r="G15" s="14"/>
    </row>
    <row r="16" spans="1:7" ht="15.75">
      <c r="A16" s="17">
        <v>1</v>
      </c>
      <c r="B16" s="35" t="s">
        <v>44</v>
      </c>
      <c r="C16" s="35"/>
      <c r="D16" s="7">
        <v>3</v>
      </c>
      <c r="E16" s="13">
        <v>600000</v>
      </c>
      <c r="F16" s="13">
        <v>650000</v>
      </c>
      <c r="G16" s="13">
        <v>660000</v>
      </c>
    </row>
    <row r="17" spans="1:7" ht="33" customHeight="1">
      <c r="A17" s="17">
        <v>2</v>
      </c>
      <c r="B17" s="35" t="s">
        <v>33</v>
      </c>
      <c r="C17" s="35"/>
      <c r="D17" s="7">
        <v>4</v>
      </c>
      <c r="E17" s="13">
        <v>150000</v>
      </c>
      <c r="F17" s="13">
        <v>100000</v>
      </c>
      <c r="G17" s="13">
        <v>150000</v>
      </c>
    </row>
    <row r="18" spans="1:7" ht="15.75">
      <c r="A18" s="17">
        <v>3</v>
      </c>
      <c r="B18" s="35" t="s">
        <v>21</v>
      </c>
      <c r="C18" s="35"/>
      <c r="D18" s="7">
        <v>5</v>
      </c>
      <c r="E18" s="13">
        <v>10000</v>
      </c>
      <c r="F18" s="13">
        <v>0</v>
      </c>
      <c r="G18" s="13"/>
    </row>
    <row r="19" spans="1:7" ht="15.75">
      <c r="A19" s="17">
        <v>4</v>
      </c>
      <c r="B19" s="32" t="s">
        <v>41</v>
      </c>
      <c r="C19" s="33"/>
      <c r="D19" s="7">
        <v>6</v>
      </c>
      <c r="E19" s="13">
        <f>E18+E17+E16</f>
        <v>760000</v>
      </c>
      <c r="F19" s="13">
        <f>F18+F17+F16</f>
        <v>750000</v>
      </c>
      <c r="G19" s="13">
        <f>G18+G17+G16</f>
        <v>810000</v>
      </c>
    </row>
    <row r="20" spans="1:7" ht="15.75">
      <c r="A20" s="17">
        <v>5</v>
      </c>
      <c r="B20" s="35" t="s">
        <v>8</v>
      </c>
      <c r="C20" s="35"/>
      <c r="D20" s="7">
        <v>7</v>
      </c>
      <c r="E20" s="13">
        <f>E19+E14</f>
        <v>910000</v>
      </c>
      <c r="F20" s="13">
        <f>F19+F14</f>
        <v>870000</v>
      </c>
      <c r="G20" s="13">
        <f>G19+G14</f>
        <v>1096000</v>
      </c>
    </row>
    <row r="21" spans="1:7" ht="15.75">
      <c r="A21" s="17"/>
      <c r="B21" s="37" t="s">
        <v>14</v>
      </c>
      <c r="C21" s="38"/>
      <c r="D21" s="7">
        <v>8</v>
      </c>
      <c r="E21" s="13"/>
      <c r="F21" s="13"/>
      <c r="G21" s="13"/>
    </row>
    <row r="22" spans="1:7" ht="47.25" customHeight="1">
      <c r="A22" s="17">
        <v>1</v>
      </c>
      <c r="B22" s="32" t="s">
        <v>45</v>
      </c>
      <c r="C22" s="33"/>
      <c r="D22" s="7">
        <v>9</v>
      </c>
      <c r="E22" s="13">
        <f>E16/100*33</f>
        <v>198000</v>
      </c>
      <c r="F22" s="13">
        <f>F16/100*33</f>
        <v>214500</v>
      </c>
      <c r="G22" s="13">
        <f>G16/100*33</f>
        <v>217800</v>
      </c>
    </row>
    <row r="23" spans="1:7" ht="15.75">
      <c r="A23" s="17">
        <v>2</v>
      </c>
      <c r="B23" s="35" t="s">
        <v>46</v>
      </c>
      <c r="C23" s="35"/>
      <c r="D23" s="7">
        <v>10</v>
      </c>
      <c r="E23" s="13">
        <v>100000</v>
      </c>
      <c r="F23" s="13">
        <v>55000</v>
      </c>
      <c r="G23" s="13">
        <v>100000</v>
      </c>
    </row>
    <row r="24" spans="1:7" ht="30.75" customHeight="1">
      <c r="A24" s="26">
        <v>3</v>
      </c>
      <c r="B24" s="35" t="s">
        <v>9</v>
      </c>
      <c r="C24" s="35"/>
      <c r="D24" s="7">
        <v>11</v>
      </c>
      <c r="E24" s="13">
        <v>100000</v>
      </c>
      <c r="F24" s="13">
        <v>60000</v>
      </c>
      <c r="G24" s="13">
        <v>70000</v>
      </c>
    </row>
    <row r="25" spans="1:7" ht="15.75">
      <c r="A25" s="17">
        <v>4</v>
      </c>
      <c r="B25" s="35" t="s">
        <v>10</v>
      </c>
      <c r="C25" s="35"/>
      <c r="D25" s="7">
        <v>12</v>
      </c>
      <c r="E25" s="13">
        <v>150000</v>
      </c>
      <c r="F25" s="13">
        <v>100000</v>
      </c>
      <c r="G25" s="13">
        <v>120000</v>
      </c>
    </row>
    <row r="26" spans="1:7" ht="50.25" customHeight="1">
      <c r="A26" s="17">
        <v>5</v>
      </c>
      <c r="B26" s="34" t="s">
        <v>42</v>
      </c>
      <c r="C26" s="34"/>
      <c r="D26" s="7">
        <v>13</v>
      </c>
      <c r="E26" s="13">
        <f>E27+E28+E29+E30+E31</f>
        <v>100000</v>
      </c>
      <c r="F26" s="13">
        <f>F27+F28+F29+F30+F31</f>
        <v>52500</v>
      </c>
      <c r="G26" s="13">
        <f>G27+G28+G29+G30+G31</f>
        <v>78000</v>
      </c>
    </row>
    <row r="27" spans="1:7" ht="15.75">
      <c r="A27" s="17" t="s">
        <v>26</v>
      </c>
      <c r="B27" s="34" t="s">
        <v>15</v>
      </c>
      <c r="C27" s="34"/>
      <c r="D27" s="7">
        <v>14</v>
      </c>
      <c r="E27" s="13">
        <v>25000</v>
      </c>
      <c r="F27" s="13">
        <v>2000</v>
      </c>
      <c r="G27" s="13">
        <v>10000</v>
      </c>
    </row>
    <row r="28" spans="1:7" ht="15.75">
      <c r="A28" s="17" t="s">
        <v>27</v>
      </c>
      <c r="B28" s="34" t="s">
        <v>23</v>
      </c>
      <c r="C28" s="34"/>
      <c r="D28" s="7">
        <v>15</v>
      </c>
      <c r="E28" s="13">
        <v>10000</v>
      </c>
      <c r="F28" s="13">
        <v>7500</v>
      </c>
      <c r="G28" s="13">
        <v>15000</v>
      </c>
    </row>
    <row r="29" spans="1:7" ht="30.75" customHeight="1">
      <c r="A29" s="17" t="s">
        <v>28</v>
      </c>
      <c r="B29" s="34" t="s">
        <v>22</v>
      </c>
      <c r="C29" s="34"/>
      <c r="D29" s="7">
        <v>16</v>
      </c>
      <c r="E29" s="13">
        <v>10000</v>
      </c>
      <c r="F29" s="13">
        <v>1000</v>
      </c>
      <c r="G29" s="13">
        <v>5000</v>
      </c>
    </row>
    <row r="30" spans="1:7" ht="15.75">
      <c r="A30" s="17" t="s">
        <v>29</v>
      </c>
      <c r="B30" s="34" t="s">
        <v>11</v>
      </c>
      <c r="C30" s="34"/>
      <c r="D30" s="7">
        <v>17</v>
      </c>
      <c r="E30" s="13">
        <v>50000</v>
      </c>
      <c r="F30" s="14">
        <v>40000</v>
      </c>
      <c r="G30" s="14">
        <v>45000</v>
      </c>
    </row>
    <row r="31" spans="1:7" ht="15.75">
      <c r="A31" s="17" t="s">
        <v>30</v>
      </c>
      <c r="B31" s="39" t="s">
        <v>34</v>
      </c>
      <c r="C31" s="40"/>
      <c r="D31" s="7">
        <v>18</v>
      </c>
      <c r="E31" s="13">
        <v>5000</v>
      </c>
      <c r="F31" s="14">
        <v>2000</v>
      </c>
      <c r="G31" s="14">
        <v>3000</v>
      </c>
    </row>
    <row r="32" spans="1:7" ht="35.25" customHeight="1">
      <c r="A32" s="29" t="s">
        <v>38</v>
      </c>
      <c r="B32" s="39" t="s">
        <v>49</v>
      </c>
      <c r="C32" s="40"/>
      <c r="D32" s="7">
        <v>19</v>
      </c>
      <c r="E32" s="13">
        <f>E33+E34</f>
        <v>205000</v>
      </c>
      <c r="F32" s="13">
        <f>F33+F34</f>
        <v>102000</v>
      </c>
      <c r="G32" s="13">
        <f>G33+G34</f>
        <v>105000</v>
      </c>
    </row>
    <row r="33" spans="1:7" ht="46.5" customHeight="1">
      <c r="A33" s="17" t="s">
        <v>50</v>
      </c>
      <c r="B33" s="34" t="s">
        <v>47</v>
      </c>
      <c r="C33" s="34"/>
      <c r="D33" s="7">
        <v>20</v>
      </c>
      <c r="E33" s="13">
        <v>200000</v>
      </c>
      <c r="F33" s="13">
        <v>100000</v>
      </c>
      <c r="G33" s="13">
        <v>100000</v>
      </c>
    </row>
    <row r="34" spans="1:7" ht="29.25" customHeight="1">
      <c r="A34" s="29" t="s">
        <v>51</v>
      </c>
      <c r="B34" s="34" t="s">
        <v>35</v>
      </c>
      <c r="C34" s="34"/>
      <c r="D34" s="7">
        <v>21</v>
      </c>
      <c r="E34" s="13">
        <v>5000</v>
      </c>
      <c r="F34" s="13">
        <v>2000</v>
      </c>
      <c r="G34" s="13">
        <v>5000</v>
      </c>
    </row>
    <row r="35" spans="1:7" ht="15.75">
      <c r="A35" s="17" t="s">
        <v>39</v>
      </c>
      <c r="B35" s="39" t="s">
        <v>43</v>
      </c>
      <c r="C35" s="40"/>
      <c r="D35" s="7">
        <v>22</v>
      </c>
      <c r="E35" s="14">
        <f>E32+E26+E25+E24+E23+E22</f>
        <v>853000</v>
      </c>
      <c r="F35" s="14">
        <f>F32+F26+F25+F24+F23+F22</f>
        <v>584000</v>
      </c>
      <c r="G35" s="14">
        <f>G32+G26+G25+G24+G23+G22</f>
        <v>690800</v>
      </c>
    </row>
    <row r="36" spans="1:7" ht="15.75">
      <c r="A36" s="17" t="s">
        <v>40</v>
      </c>
      <c r="B36" s="34" t="s">
        <v>48</v>
      </c>
      <c r="C36" s="34"/>
      <c r="D36" s="7">
        <v>23</v>
      </c>
      <c r="E36" s="13">
        <f>E20-E35</f>
        <v>57000</v>
      </c>
      <c r="F36" s="13">
        <f>F20-F35</f>
        <v>286000</v>
      </c>
      <c r="G36" s="13">
        <f>G20-G35</f>
        <v>405200</v>
      </c>
    </row>
    <row r="37" spans="1:7" ht="15.75">
      <c r="A37" s="28"/>
      <c r="B37" s="9"/>
      <c r="C37" s="9"/>
      <c r="D37" s="10"/>
      <c r="E37" s="8"/>
      <c r="F37" s="8"/>
      <c r="G37" s="8"/>
    </row>
    <row r="38" spans="1:7" ht="15.75">
      <c r="A38" s="28"/>
      <c r="B38" s="9"/>
      <c r="C38" s="9"/>
      <c r="D38" s="10"/>
      <c r="E38" s="8"/>
      <c r="F38" s="8"/>
      <c r="G38" s="8"/>
    </row>
    <row r="39" spans="1:7" ht="18" customHeight="1" thickBot="1">
      <c r="A39" s="31" t="s">
        <v>12</v>
      </c>
      <c r="B39" s="31"/>
      <c r="C39" s="11"/>
      <c r="D39" s="10"/>
      <c r="E39" s="8"/>
      <c r="F39" s="8"/>
      <c r="G39" s="8"/>
    </row>
    <row r="40" spans="1:7" ht="18" customHeight="1" thickBot="1">
      <c r="A40" s="31" t="s">
        <v>13</v>
      </c>
      <c r="B40" s="31"/>
      <c r="C40" s="12"/>
      <c r="D40" s="10"/>
      <c r="E40" s="8"/>
      <c r="F40" s="8"/>
      <c r="G40" s="8"/>
    </row>
    <row r="41" spans="1:7" ht="40.5" customHeight="1">
      <c r="A41" s="28"/>
      <c r="B41" s="9"/>
      <c r="C41" s="9"/>
      <c r="D41" s="10"/>
      <c r="E41" s="8"/>
      <c r="F41" s="8"/>
      <c r="G41" s="8"/>
    </row>
    <row r="42" spans="1:7" ht="18" customHeight="1">
      <c r="A42" s="28"/>
      <c r="B42" s="9"/>
      <c r="C42" s="9"/>
      <c r="D42" s="43"/>
      <c r="E42" s="43"/>
      <c r="F42" s="8"/>
      <c r="G42" s="8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</sheetData>
  <sheetProtection/>
  <mergeCells count="47">
    <mergeCell ref="B35:C35"/>
    <mergeCell ref="B31:C31"/>
    <mergeCell ref="A5:C5"/>
    <mergeCell ref="A10:C10"/>
    <mergeCell ref="A7:C7"/>
    <mergeCell ref="B19:C19"/>
    <mergeCell ref="A6:C6"/>
    <mergeCell ref="B20:C20"/>
    <mergeCell ref="B17:C17"/>
    <mergeCell ref="B26:C26"/>
    <mergeCell ref="A2:C2"/>
    <mergeCell ref="A3:C3"/>
    <mergeCell ref="A1:C1"/>
    <mergeCell ref="E1:G1"/>
    <mergeCell ref="E2:G2"/>
    <mergeCell ref="E3:G3"/>
    <mergeCell ref="A4:C4"/>
    <mergeCell ref="B29:C29"/>
    <mergeCell ref="B28:C28"/>
    <mergeCell ref="A8:C8"/>
    <mergeCell ref="A9:C9"/>
    <mergeCell ref="A12:A13"/>
    <mergeCell ref="B12:C13"/>
    <mergeCell ref="E8:G8"/>
    <mergeCell ref="E9:G9"/>
    <mergeCell ref="D42:E42"/>
    <mergeCell ref="E12:F12"/>
    <mergeCell ref="G12:G13"/>
    <mergeCell ref="D12:D13"/>
    <mergeCell ref="B14:C14"/>
    <mergeCell ref="B16:C16"/>
    <mergeCell ref="B15:C15"/>
    <mergeCell ref="B34:C34"/>
    <mergeCell ref="B27:C27"/>
    <mergeCell ref="B21:C21"/>
    <mergeCell ref="B18:C18"/>
    <mergeCell ref="B32:C32"/>
    <mergeCell ref="E4:G4"/>
    <mergeCell ref="A40:B40"/>
    <mergeCell ref="B22:C22"/>
    <mergeCell ref="B36:C36"/>
    <mergeCell ref="B23:C23"/>
    <mergeCell ref="B24:C24"/>
    <mergeCell ref="B25:C25"/>
    <mergeCell ref="A39:B39"/>
    <mergeCell ref="B30:C30"/>
    <mergeCell ref="B33:C3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2011-12-14T07:35:21Z</cp:lastPrinted>
  <dcterms:created xsi:type="dcterms:W3CDTF">1996-10-08T23:32:33Z</dcterms:created>
  <dcterms:modified xsi:type="dcterms:W3CDTF">2012-03-07T08:59:31Z</dcterms:modified>
  <cp:category/>
  <cp:version/>
  <cp:contentType/>
  <cp:contentStatus/>
</cp:coreProperties>
</file>